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8E37A251-A3F9-477A-9FCD-4FAFF1FBF1B1}"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1" l="1"/>
  <c r="L34" i="1"/>
  <c r="L31" i="1"/>
  <c r="J31" i="1"/>
  <c r="L29" i="1" l="1"/>
  <c r="J29" i="1"/>
  <c r="L28" i="1" l="1"/>
  <c r="L26" i="1" l="1"/>
  <c r="L25" i="1"/>
  <c r="L23" i="1"/>
  <c r="L21" i="1"/>
  <c r="J23" i="1"/>
  <c r="J21" i="1" l="1"/>
  <c r="L19" i="1" l="1"/>
  <c r="L17" i="1" l="1"/>
  <c r="J17" i="1"/>
  <c r="L15" i="1" l="1"/>
  <c r="J15" i="1"/>
  <c r="L13" i="1"/>
  <c r="J13" i="1"/>
  <c r="L11" i="1" l="1"/>
  <c r="J11" i="1"/>
  <c r="L9" i="1"/>
  <c r="J9" i="1"/>
  <c r="L20" i="1"/>
  <c r="L30" i="1" l="1"/>
  <c r="L27" i="1"/>
</calcChain>
</file>

<file path=xl/sharedStrings.xml><?xml version="1.0" encoding="utf-8"?>
<sst xmlns="http://schemas.openxmlformats.org/spreadsheetml/2006/main" count="187" uniqueCount="140">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</sst>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4" fillId="0" borderId="0" xfId="0" applyFont="1"/>
    <xf numFmtId="0" fontId="5" fillId="0" borderId="0" xfId="0" applyFont="1"/>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1" xfId="1" applyNumberFormat="1"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3" fontId="8" fillId="0" borderId="1" xfId="0" applyNumberFormat="1"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10" fontId="8" fillId="0"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topLeftCell="C33" zoomScale="85" zoomScaleNormal="85" zoomScalePageLayoutView="60" workbookViewId="0">
      <selection activeCell="K34" sqref="K34"/>
    </sheetView>
  </sheetViews>
  <sheetFormatPr baseColWidth="10" defaultColWidth="3.7109375" defaultRowHeight="15.75" x14ac:dyDescent="0.25"/>
  <cols>
    <col min="1" max="1" width="20.5703125" style="1" customWidth="1"/>
    <col min="2" max="2" width="35" customWidth="1"/>
    <col min="3" max="3" width="34.5703125" customWidth="1"/>
    <col min="4" max="5" width="37.140625" hidden="1"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39" t="s">
        <v>0</v>
      </c>
      <c r="B1" s="39"/>
      <c r="C1" s="40" t="s">
        <v>1</v>
      </c>
      <c r="D1" s="41"/>
      <c r="E1" s="41"/>
      <c r="F1" s="41"/>
      <c r="G1" s="41"/>
      <c r="H1" s="41"/>
      <c r="I1" s="41"/>
      <c r="J1" s="41"/>
      <c r="K1" s="41"/>
      <c r="L1" s="41"/>
      <c r="M1" s="41"/>
      <c r="N1" s="41"/>
      <c r="O1" s="41"/>
      <c r="P1" s="41"/>
      <c r="Q1" s="42"/>
    </row>
    <row r="2" spans="1:18" ht="22.5" customHeight="1" x14ac:dyDescent="0.25">
      <c r="A2" s="39" t="s">
        <v>2</v>
      </c>
      <c r="B2" s="39"/>
      <c r="C2" s="40" t="s">
        <v>3</v>
      </c>
      <c r="D2" s="41"/>
      <c r="E2" s="41"/>
      <c r="F2" s="41"/>
      <c r="G2" s="41"/>
      <c r="H2" s="41"/>
      <c r="I2" s="41"/>
      <c r="J2" s="41"/>
      <c r="K2" s="41"/>
      <c r="L2" s="41"/>
      <c r="M2" s="41"/>
      <c r="N2" s="41"/>
      <c r="O2" s="41"/>
      <c r="P2" s="41"/>
      <c r="Q2" s="42"/>
    </row>
    <row r="3" spans="1:18" ht="33" customHeight="1" x14ac:dyDescent="0.25">
      <c r="A3" s="39" t="s">
        <v>4</v>
      </c>
      <c r="B3" s="39"/>
      <c r="C3" s="40" t="s">
        <v>5</v>
      </c>
      <c r="D3" s="41"/>
      <c r="E3" s="41"/>
      <c r="F3" s="41"/>
      <c r="G3" s="41"/>
      <c r="H3" s="41"/>
      <c r="I3" s="41"/>
      <c r="J3" s="41"/>
      <c r="K3" s="41"/>
      <c r="L3" s="41"/>
      <c r="M3" s="41"/>
      <c r="N3" s="41"/>
      <c r="O3" s="41"/>
      <c r="P3" s="41"/>
      <c r="Q3" s="42"/>
    </row>
    <row r="4" spans="1:18" ht="30.75" customHeight="1" x14ac:dyDescent="0.25">
      <c r="A4" s="39" t="s">
        <v>6</v>
      </c>
      <c r="B4" s="39"/>
      <c r="C4" s="40" t="s">
        <v>7</v>
      </c>
      <c r="D4" s="41"/>
      <c r="E4" s="41"/>
      <c r="F4" s="41"/>
      <c r="G4" s="41"/>
      <c r="H4" s="41"/>
      <c r="I4" s="41"/>
      <c r="J4" s="41"/>
      <c r="K4" s="41"/>
      <c r="L4" s="41"/>
      <c r="M4" s="41"/>
      <c r="N4" s="41"/>
      <c r="O4" s="41"/>
      <c r="P4" s="41"/>
      <c r="Q4" s="42"/>
    </row>
    <row r="5" spans="1:18" ht="30" customHeight="1" x14ac:dyDescent="0.25">
      <c r="A5" s="39" t="s">
        <v>8</v>
      </c>
      <c r="B5" s="39"/>
      <c r="C5" s="40" t="s">
        <v>9</v>
      </c>
      <c r="D5" s="41"/>
      <c r="E5" s="41"/>
      <c r="F5" s="41"/>
      <c r="G5" s="41"/>
      <c r="H5" s="41"/>
      <c r="I5" s="41"/>
      <c r="J5" s="41"/>
      <c r="K5" s="41"/>
      <c r="L5" s="41"/>
      <c r="M5" s="41"/>
      <c r="N5" s="41"/>
      <c r="O5" s="41"/>
      <c r="P5" s="41"/>
      <c r="Q5" s="42"/>
    </row>
    <row r="6" spans="1:18" x14ac:dyDescent="0.25">
      <c r="D6" s="2"/>
      <c r="E6" s="2"/>
      <c r="F6" s="2"/>
      <c r="G6" s="2"/>
      <c r="H6" s="2"/>
      <c r="I6" s="2"/>
      <c r="N6" s="2"/>
      <c r="P6" s="2"/>
    </row>
    <row r="7" spans="1:18" ht="20.25" x14ac:dyDescent="0.25">
      <c r="A7" s="50"/>
      <c r="B7" s="51" t="s">
        <v>10</v>
      </c>
      <c r="C7" s="43" t="s">
        <v>11</v>
      </c>
      <c r="D7" s="43"/>
      <c r="E7" s="43"/>
      <c r="F7" s="53" t="s">
        <v>12</v>
      </c>
      <c r="G7" s="53"/>
      <c r="H7" s="53"/>
      <c r="I7" s="53"/>
      <c r="J7" s="53"/>
      <c r="K7" s="53" t="s">
        <v>13</v>
      </c>
      <c r="L7" s="53" t="s">
        <v>14</v>
      </c>
      <c r="M7" s="43" t="s">
        <v>15</v>
      </c>
      <c r="N7" s="43" t="s">
        <v>16</v>
      </c>
      <c r="O7" s="43" t="s">
        <v>17</v>
      </c>
      <c r="P7" s="43" t="s">
        <v>18</v>
      </c>
      <c r="Q7" s="43" t="s">
        <v>19</v>
      </c>
    </row>
    <row r="8" spans="1:18" ht="60.75" x14ac:dyDescent="0.25">
      <c r="A8" s="50"/>
      <c r="B8" s="52"/>
      <c r="C8" s="30" t="s">
        <v>20</v>
      </c>
      <c r="D8" s="30" t="s">
        <v>21</v>
      </c>
      <c r="E8" s="30" t="s">
        <v>22</v>
      </c>
      <c r="F8" s="3" t="s">
        <v>23</v>
      </c>
      <c r="G8" s="3" t="s">
        <v>24</v>
      </c>
      <c r="H8" s="3" t="s">
        <v>25</v>
      </c>
      <c r="I8" s="3" t="s">
        <v>26</v>
      </c>
      <c r="J8" s="3" t="s">
        <v>27</v>
      </c>
      <c r="K8" s="53"/>
      <c r="L8" s="53"/>
      <c r="M8" s="43"/>
      <c r="N8" s="43"/>
      <c r="O8" s="43"/>
      <c r="P8" s="43"/>
      <c r="Q8" s="43"/>
    </row>
    <row r="9" spans="1:18" s="8" customFormat="1" ht="96" customHeight="1" x14ac:dyDescent="0.25">
      <c r="A9" s="44" t="s">
        <v>28</v>
      </c>
      <c r="B9" s="46" t="s">
        <v>29</v>
      </c>
      <c r="C9" s="48" t="s">
        <v>30</v>
      </c>
      <c r="D9" s="48" t="s">
        <v>31</v>
      </c>
      <c r="E9" s="31" t="s">
        <v>32</v>
      </c>
      <c r="F9" s="31">
        <v>0</v>
      </c>
      <c r="G9" s="31">
        <v>0</v>
      </c>
      <c r="H9" s="31">
        <v>0</v>
      </c>
      <c r="I9" s="9">
        <v>18116</v>
      </c>
      <c r="J9" s="49">
        <f>I9/I10</f>
        <v>4.2298245122486526E-2</v>
      </c>
      <c r="K9" s="6">
        <v>17279</v>
      </c>
      <c r="L9" s="49">
        <f>(J9/(K9/K10))</f>
        <v>1.0484403032582903</v>
      </c>
      <c r="M9" s="58">
        <v>3.85E-2</v>
      </c>
      <c r="N9" s="48" t="s">
        <v>33</v>
      </c>
      <c r="O9" s="48" t="s">
        <v>34</v>
      </c>
      <c r="P9" s="59" t="s">
        <v>35</v>
      </c>
      <c r="Q9" s="59" t="s">
        <v>36</v>
      </c>
      <c r="R9" s="7"/>
    </row>
    <row r="10" spans="1:18" s="8" customFormat="1" ht="130.5" customHeight="1" x14ac:dyDescent="0.25">
      <c r="A10" s="45"/>
      <c r="B10" s="47"/>
      <c r="C10" s="48"/>
      <c r="D10" s="48"/>
      <c r="E10" s="31" t="s">
        <v>37</v>
      </c>
      <c r="F10" s="31">
        <v>0</v>
      </c>
      <c r="G10" s="31">
        <v>0</v>
      </c>
      <c r="H10" s="31">
        <v>0</v>
      </c>
      <c r="I10" s="9">
        <v>428292</v>
      </c>
      <c r="J10" s="49"/>
      <c r="K10" s="9">
        <v>428292</v>
      </c>
      <c r="L10" s="49"/>
      <c r="M10" s="48"/>
      <c r="N10" s="48"/>
      <c r="O10" s="48"/>
      <c r="P10" s="59"/>
      <c r="Q10" s="59"/>
      <c r="R10" s="7"/>
    </row>
    <row r="11" spans="1:18" s="8" customFormat="1" ht="96" customHeight="1" x14ac:dyDescent="0.25">
      <c r="A11" s="44" t="s">
        <v>38</v>
      </c>
      <c r="B11" s="46" t="s">
        <v>39</v>
      </c>
      <c r="C11" s="56" t="s">
        <v>40</v>
      </c>
      <c r="D11" s="56" t="s">
        <v>31</v>
      </c>
      <c r="E11" s="32" t="s">
        <v>41</v>
      </c>
      <c r="F11" s="33">
        <v>0</v>
      </c>
      <c r="G11" s="31">
        <v>0</v>
      </c>
      <c r="H11" s="33">
        <v>0</v>
      </c>
      <c r="I11" s="11">
        <v>15129</v>
      </c>
      <c r="J11" s="49">
        <f>I11/I12</f>
        <v>0.989340831807481</v>
      </c>
      <c r="K11" s="11">
        <v>15183</v>
      </c>
      <c r="L11" s="49">
        <f>(J11/(K11/K12))</f>
        <v>1.0002878949533451</v>
      </c>
      <c r="M11" s="49">
        <v>0.97599999999999998</v>
      </c>
      <c r="N11" s="48" t="s">
        <v>33</v>
      </c>
      <c r="O11" s="48" t="s">
        <v>34</v>
      </c>
      <c r="P11" s="59" t="s">
        <v>42</v>
      </c>
      <c r="Q11" s="57" t="s">
        <v>43</v>
      </c>
      <c r="R11" s="7"/>
    </row>
    <row r="12" spans="1:18" s="8" customFormat="1" ht="96" customHeight="1" x14ac:dyDescent="0.25">
      <c r="A12" s="54"/>
      <c r="B12" s="47"/>
      <c r="C12" s="56"/>
      <c r="D12" s="56"/>
      <c r="E12" s="32" t="s">
        <v>44</v>
      </c>
      <c r="F12" s="33">
        <v>0</v>
      </c>
      <c r="G12" s="31">
        <v>0</v>
      </c>
      <c r="H12" s="33">
        <v>0</v>
      </c>
      <c r="I12" s="11">
        <v>15292</v>
      </c>
      <c r="J12" s="49"/>
      <c r="K12" s="11">
        <v>15351</v>
      </c>
      <c r="L12" s="49"/>
      <c r="M12" s="49"/>
      <c r="N12" s="48"/>
      <c r="O12" s="48"/>
      <c r="P12" s="59"/>
      <c r="Q12" s="57"/>
      <c r="R12" s="7"/>
    </row>
    <row r="13" spans="1:18" s="8" customFormat="1" ht="96" customHeight="1" x14ac:dyDescent="0.25">
      <c r="A13" s="54"/>
      <c r="B13" s="47"/>
      <c r="C13" s="56" t="s">
        <v>45</v>
      </c>
      <c r="D13" s="56" t="s">
        <v>31</v>
      </c>
      <c r="E13" s="32" t="s">
        <v>46</v>
      </c>
      <c r="F13" s="33">
        <v>0</v>
      </c>
      <c r="G13" s="31">
        <v>0</v>
      </c>
      <c r="H13" s="33">
        <v>0</v>
      </c>
      <c r="I13" s="33">
        <v>465</v>
      </c>
      <c r="J13" s="49">
        <f>I13/I14</f>
        <v>0.59768637532133673</v>
      </c>
      <c r="K13" s="12">
        <v>254</v>
      </c>
      <c r="L13" s="49">
        <f>(J13/(K13/K14))</f>
        <v>1.505981418132502</v>
      </c>
      <c r="M13" s="58">
        <v>0.56599999999999995</v>
      </c>
      <c r="N13" s="48" t="s">
        <v>33</v>
      </c>
      <c r="O13" s="48" t="s">
        <v>34</v>
      </c>
      <c r="P13" s="59" t="s">
        <v>47</v>
      </c>
      <c r="Q13" s="57" t="s">
        <v>48</v>
      </c>
      <c r="R13" s="7"/>
    </row>
    <row r="14" spans="1:18" s="8" customFormat="1" ht="96" customHeight="1" x14ac:dyDescent="0.25">
      <c r="A14" s="45"/>
      <c r="B14" s="55"/>
      <c r="C14" s="56"/>
      <c r="D14" s="56"/>
      <c r="E14" s="32" t="s">
        <v>49</v>
      </c>
      <c r="F14" s="33">
        <v>0</v>
      </c>
      <c r="G14" s="31">
        <v>0</v>
      </c>
      <c r="H14" s="33">
        <v>0</v>
      </c>
      <c r="I14" s="33">
        <v>778</v>
      </c>
      <c r="J14" s="49"/>
      <c r="K14" s="33">
        <v>640</v>
      </c>
      <c r="L14" s="49"/>
      <c r="M14" s="48"/>
      <c r="N14" s="48"/>
      <c r="O14" s="48"/>
      <c r="P14" s="59"/>
      <c r="Q14" s="57"/>
      <c r="R14" s="7"/>
    </row>
    <row r="15" spans="1:18" s="8" customFormat="1" ht="96" customHeight="1" x14ac:dyDescent="0.25">
      <c r="A15" s="44" t="s">
        <v>50</v>
      </c>
      <c r="B15" s="60" t="s">
        <v>51</v>
      </c>
      <c r="C15" s="56" t="s">
        <v>52</v>
      </c>
      <c r="D15" s="56" t="s">
        <v>31</v>
      </c>
      <c r="E15" s="32" t="s">
        <v>53</v>
      </c>
      <c r="F15" s="13">
        <v>0</v>
      </c>
      <c r="G15" s="31">
        <v>0</v>
      </c>
      <c r="H15" s="13">
        <v>0</v>
      </c>
      <c r="I15" s="13">
        <v>45</v>
      </c>
      <c r="J15" s="49">
        <f>I15/I16</f>
        <v>0.97826086956521741</v>
      </c>
      <c r="K15" s="13">
        <v>45</v>
      </c>
      <c r="L15" s="49">
        <f>(J15/(K15/K16))</f>
        <v>1</v>
      </c>
      <c r="M15" s="49">
        <v>0.93300000000000005</v>
      </c>
      <c r="N15" s="48" t="s">
        <v>33</v>
      </c>
      <c r="O15" s="48" t="s">
        <v>34</v>
      </c>
      <c r="P15" s="59" t="s">
        <v>42</v>
      </c>
      <c r="Q15" s="57" t="s">
        <v>43</v>
      </c>
      <c r="R15" s="7"/>
    </row>
    <row r="16" spans="1:18" s="8" customFormat="1" ht="96" customHeight="1" x14ac:dyDescent="0.25">
      <c r="A16" s="54"/>
      <c r="B16" s="61"/>
      <c r="C16" s="56"/>
      <c r="D16" s="56"/>
      <c r="E16" s="32" t="s">
        <v>54</v>
      </c>
      <c r="F16" s="13">
        <v>0</v>
      </c>
      <c r="G16" s="31">
        <v>0</v>
      </c>
      <c r="H16" s="13">
        <v>0</v>
      </c>
      <c r="I16" s="13">
        <v>46</v>
      </c>
      <c r="J16" s="49"/>
      <c r="K16" s="13">
        <v>46</v>
      </c>
      <c r="L16" s="49"/>
      <c r="M16" s="49"/>
      <c r="N16" s="48"/>
      <c r="O16" s="48"/>
      <c r="P16" s="59"/>
      <c r="Q16" s="57"/>
      <c r="R16" s="7"/>
    </row>
    <row r="17" spans="1:18" s="8" customFormat="1" ht="96" customHeight="1" x14ac:dyDescent="0.25">
      <c r="A17" s="54"/>
      <c r="B17" s="46" t="s">
        <v>55</v>
      </c>
      <c r="C17" s="56" t="s">
        <v>56</v>
      </c>
      <c r="D17" s="56" t="s">
        <v>31</v>
      </c>
      <c r="E17" s="32" t="s">
        <v>57</v>
      </c>
      <c r="F17" s="13">
        <v>0</v>
      </c>
      <c r="G17" s="31">
        <v>0</v>
      </c>
      <c r="H17" s="13">
        <v>0</v>
      </c>
      <c r="I17" s="13">
        <v>817</v>
      </c>
      <c r="J17" s="49">
        <f>I17/I18</f>
        <v>0.17799564270152504</v>
      </c>
      <c r="K17" s="14">
        <v>756</v>
      </c>
      <c r="L17" s="49">
        <f>(J17/(K17/K18))</f>
        <v>1.0806878306878307</v>
      </c>
      <c r="M17" s="49">
        <v>0.19900000000000001</v>
      </c>
      <c r="N17" s="48" t="s">
        <v>33</v>
      </c>
      <c r="O17" s="48" t="s">
        <v>34</v>
      </c>
      <c r="P17" s="59" t="s">
        <v>47</v>
      </c>
      <c r="Q17" s="57" t="s">
        <v>48</v>
      </c>
      <c r="R17" s="7"/>
    </row>
    <row r="18" spans="1:18" s="8" customFormat="1" ht="96" customHeight="1" x14ac:dyDescent="0.25">
      <c r="A18" s="45"/>
      <c r="B18" s="47"/>
      <c r="C18" s="56"/>
      <c r="D18" s="56"/>
      <c r="E18" s="32" t="s">
        <v>58</v>
      </c>
      <c r="F18" s="13">
        <v>0</v>
      </c>
      <c r="G18" s="31">
        <v>0</v>
      </c>
      <c r="H18" s="13">
        <v>0</v>
      </c>
      <c r="I18" s="13">
        <v>4590</v>
      </c>
      <c r="J18" s="49"/>
      <c r="K18" s="14">
        <v>4590</v>
      </c>
      <c r="L18" s="49"/>
      <c r="M18" s="49"/>
      <c r="N18" s="48"/>
      <c r="O18" s="48"/>
      <c r="P18" s="59"/>
      <c r="Q18" s="57"/>
      <c r="R18" s="7"/>
    </row>
    <row r="19" spans="1:18" s="8" customFormat="1" ht="165.75" x14ac:dyDescent="0.25">
      <c r="A19" s="44" t="s">
        <v>59</v>
      </c>
      <c r="B19" s="4" t="s">
        <v>60</v>
      </c>
      <c r="C19" s="32" t="s">
        <v>61</v>
      </c>
      <c r="D19" s="32" t="s">
        <v>62</v>
      </c>
      <c r="E19" s="32" t="s">
        <v>63</v>
      </c>
      <c r="F19" s="13">
        <v>0</v>
      </c>
      <c r="G19" s="13">
        <v>0</v>
      </c>
      <c r="H19" s="13">
        <v>0</v>
      </c>
      <c r="I19" s="13">
        <v>6</v>
      </c>
      <c r="J19" s="31">
        <v>6</v>
      </c>
      <c r="K19" s="15">
        <v>4</v>
      </c>
      <c r="L19" s="36">
        <f>J19/K19</f>
        <v>1.5</v>
      </c>
      <c r="M19" s="15">
        <v>6</v>
      </c>
      <c r="N19" s="31" t="s">
        <v>33</v>
      </c>
      <c r="O19" s="32" t="s">
        <v>34</v>
      </c>
      <c r="P19" s="37" t="s">
        <v>64</v>
      </c>
      <c r="Q19" s="12" t="s">
        <v>65</v>
      </c>
      <c r="R19" s="7"/>
    </row>
    <row r="20" spans="1:18" s="8" customFormat="1" ht="102" x14ac:dyDescent="0.25">
      <c r="A20" s="54"/>
      <c r="B20" s="4" t="s">
        <v>66</v>
      </c>
      <c r="C20" s="32" t="s">
        <v>67</v>
      </c>
      <c r="D20" s="32" t="s">
        <v>68</v>
      </c>
      <c r="E20" s="32" t="s">
        <v>69</v>
      </c>
      <c r="F20" s="26">
        <v>2</v>
      </c>
      <c r="G20" s="13">
        <v>1</v>
      </c>
      <c r="H20" s="13">
        <v>2</v>
      </c>
      <c r="I20" s="13">
        <v>17</v>
      </c>
      <c r="J20" s="31">
        <v>22</v>
      </c>
      <c r="K20" s="15">
        <v>22</v>
      </c>
      <c r="L20" s="27">
        <f>J20/K20</f>
        <v>1</v>
      </c>
      <c r="M20" s="9" t="s">
        <v>70</v>
      </c>
      <c r="N20" s="31" t="s">
        <v>33</v>
      </c>
      <c r="O20" s="31" t="s">
        <v>89</v>
      </c>
      <c r="P20" s="35" t="s">
        <v>72</v>
      </c>
      <c r="Q20" s="33" t="s">
        <v>73</v>
      </c>
      <c r="R20" s="7"/>
    </row>
    <row r="21" spans="1:18" s="8" customFormat="1" ht="96" customHeight="1" x14ac:dyDescent="0.25">
      <c r="A21" s="54"/>
      <c r="B21" s="46" t="s">
        <v>74</v>
      </c>
      <c r="C21" s="56" t="s">
        <v>75</v>
      </c>
      <c r="D21" s="56" t="s">
        <v>31</v>
      </c>
      <c r="E21" s="32" t="s">
        <v>76</v>
      </c>
      <c r="F21" s="13">
        <v>0</v>
      </c>
      <c r="G21" s="31">
        <v>0</v>
      </c>
      <c r="H21" s="13">
        <v>0</v>
      </c>
      <c r="I21" s="13">
        <v>177</v>
      </c>
      <c r="J21" s="49">
        <f>I21/I22</f>
        <v>0.84688995215311003</v>
      </c>
      <c r="K21" s="14">
        <v>169</v>
      </c>
      <c r="L21" s="49">
        <f>(J21/(K21/K22))</f>
        <v>1.0373149118088389</v>
      </c>
      <c r="M21" s="49">
        <v>0.82699999999999996</v>
      </c>
      <c r="N21" s="48" t="s">
        <v>33</v>
      </c>
      <c r="O21" s="48" t="s">
        <v>34</v>
      </c>
      <c r="P21" s="59" t="s">
        <v>77</v>
      </c>
      <c r="Q21" s="57" t="s">
        <v>78</v>
      </c>
      <c r="R21" s="7"/>
    </row>
    <row r="22" spans="1:18" s="8" customFormat="1" ht="96" customHeight="1" x14ac:dyDescent="0.25">
      <c r="A22" s="54"/>
      <c r="B22" s="47"/>
      <c r="C22" s="56"/>
      <c r="D22" s="56"/>
      <c r="E22" s="32" t="s">
        <v>79</v>
      </c>
      <c r="F22" s="13">
        <v>0</v>
      </c>
      <c r="G22" s="31">
        <v>0</v>
      </c>
      <c r="H22" s="13">
        <v>0</v>
      </c>
      <c r="I22" s="13">
        <v>209</v>
      </c>
      <c r="J22" s="49"/>
      <c r="K22" s="14">
        <v>207</v>
      </c>
      <c r="L22" s="49"/>
      <c r="M22" s="49"/>
      <c r="N22" s="48"/>
      <c r="O22" s="48"/>
      <c r="P22" s="59"/>
      <c r="Q22" s="57"/>
      <c r="R22" s="7"/>
    </row>
    <row r="23" spans="1:18" s="8" customFormat="1" ht="96" customHeight="1" x14ac:dyDescent="0.25">
      <c r="A23" s="54"/>
      <c r="B23" s="47"/>
      <c r="C23" s="56" t="s">
        <v>80</v>
      </c>
      <c r="D23" s="56" t="s">
        <v>31</v>
      </c>
      <c r="E23" s="32" t="s">
        <v>81</v>
      </c>
      <c r="F23" s="13">
        <v>0</v>
      </c>
      <c r="G23" s="31">
        <v>0</v>
      </c>
      <c r="H23" s="13">
        <v>0</v>
      </c>
      <c r="I23" s="13">
        <v>114</v>
      </c>
      <c r="J23" s="49">
        <f>I23/I24</f>
        <v>0.54545454545454541</v>
      </c>
      <c r="K23" s="31">
        <v>101</v>
      </c>
      <c r="L23" s="49">
        <f>(J23/(K23/K24))</f>
        <v>1.1179117911791179</v>
      </c>
      <c r="M23" s="58">
        <v>0.37659999999999999</v>
      </c>
      <c r="N23" s="48" t="s">
        <v>33</v>
      </c>
      <c r="O23" s="48" t="s">
        <v>34</v>
      </c>
      <c r="P23" s="59" t="s">
        <v>82</v>
      </c>
      <c r="Q23" s="59" t="s">
        <v>83</v>
      </c>
      <c r="R23" s="7"/>
    </row>
    <row r="24" spans="1:18" s="8" customFormat="1" ht="96" customHeight="1" x14ac:dyDescent="0.25">
      <c r="A24" s="54"/>
      <c r="B24" s="55"/>
      <c r="C24" s="56"/>
      <c r="D24" s="56"/>
      <c r="E24" s="32" t="s">
        <v>84</v>
      </c>
      <c r="F24" s="13">
        <v>0</v>
      </c>
      <c r="G24" s="31">
        <v>0</v>
      </c>
      <c r="H24" s="13">
        <v>0</v>
      </c>
      <c r="I24" s="13">
        <v>209</v>
      </c>
      <c r="J24" s="49"/>
      <c r="K24" s="31">
        <v>207</v>
      </c>
      <c r="L24" s="49"/>
      <c r="M24" s="48"/>
      <c r="N24" s="48"/>
      <c r="O24" s="48"/>
      <c r="P24" s="59"/>
      <c r="Q24" s="59"/>
      <c r="R24" s="7"/>
    </row>
    <row r="25" spans="1:18" s="8" customFormat="1" ht="237" customHeight="1" x14ac:dyDescent="0.25">
      <c r="A25" s="54"/>
      <c r="B25" s="46" t="s">
        <v>85</v>
      </c>
      <c r="C25" s="32" t="s">
        <v>86</v>
      </c>
      <c r="D25" s="32" t="s">
        <v>87</v>
      </c>
      <c r="E25" s="32" t="s">
        <v>88</v>
      </c>
      <c r="F25" s="13">
        <v>69</v>
      </c>
      <c r="G25" s="13">
        <v>48</v>
      </c>
      <c r="H25" s="13">
        <v>37</v>
      </c>
      <c r="I25" s="26">
        <v>55</v>
      </c>
      <c r="J25" s="29">
        <v>209</v>
      </c>
      <c r="K25" s="31">
        <v>92</v>
      </c>
      <c r="L25" s="27">
        <f>J25/K25</f>
        <v>2.2717391304347827</v>
      </c>
      <c r="M25" s="15">
        <v>96</v>
      </c>
      <c r="N25" s="31" t="s">
        <v>33</v>
      </c>
      <c r="O25" s="31" t="s">
        <v>89</v>
      </c>
      <c r="P25" s="35" t="s">
        <v>90</v>
      </c>
      <c r="Q25" s="35" t="s">
        <v>91</v>
      </c>
      <c r="R25" s="7"/>
    </row>
    <row r="26" spans="1:18" s="8" customFormat="1" ht="116.25" customHeight="1" x14ac:dyDescent="0.25">
      <c r="A26" s="54"/>
      <c r="B26" s="55"/>
      <c r="C26" s="32" t="s">
        <v>92</v>
      </c>
      <c r="D26" s="32" t="s">
        <v>93</v>
      </c>
      <c r="E26" s="32" t="s">
        <v>94</v>
      </c>
      <c r="F26" s="13">
        <v>265</v>
      </c>
      <c r="G26" s="13">
        <v>408</v>
      </c>
      <c r="H26" s="13">
        <v>425</v>
      </c>
      <c r="I26" s="26">
        <v>351</v>
      </c>
      <c r="J26" s="29">
        <v>1445</v>
      </c>
      <c r="K26" s="31">
        <v>1000</v>
      </c>
      <c r="L26" s="27">
        <f>J26/K26</f>
        <v>1.4450000000000001</v>
      </c>
      <c r="M26" s="17">
        <v>288</v>
      </c>
      <c r="N26" s="31" t="s">
        <v>33</v>
      </c>
      <c r="O26" s="31" t="s">
        <v>89</v>
      </c>
      <c r="P26" s="35" t="s">
        <v>95</v>
      </c>
      <c r="Q26" s="37" t="s">
        <v>96</v>
      </c>
      <c r="R26" s="7"/>
    </row>
    <row r="27" spans="1:18" s="8" customFormat="1" ht="191.25" x14ac:dyDescent="0.25">
      <c r="A27" s="54"/>
      <c r="B27" s="46" t="s">
        <v>97</v>
      </c>
      <c r="C27" s="32" t="s">
        <v>98</v>
      </c>
      <c r="D27" s="31" t="s">
        <v>99</v>
      </c>
      <c r="E27" s="31" t="s">
        <v>100</v>
      </c>
      <c r="F27" s="13">
        <v>12</v>
      </c>
      <c r="G27" s="13">
        <v>15</v>
      </c>
      <c r="H27" s="13">
        <v>10</v>
      </c>
      <c r="I27" s="13">
        <v>18</v>
      </c>
      <c r="J27" s="31">
        <v>55</v>
      </c>
      <c r="K27" s="15">
        <v>47</v>
      </c>
      <c r="L27" s="27">
        <f t="shared" ref="L27:L30" si="0">J27/K27</f>
        <v>1.1702127659574468</v>
      </c>
      <c r="M27" s="15">
        <v>50</v>
      </c>
      <c r="N27" s="18" t="s">
        <v>33</v>
      </c>
      <c r="O27" s="18" t="s">
        <v>89</v>
      </c>
      <c r="P27" s="35" t="s">
        <v>101</v>
      </c>
      <c r="Q27" s="19" t="s">
        <v>102</v>
      </c>
      <c r="R27" s="7"/>
    </row>
    <row r="28" spans="1:18" s="8" customFormat="1" ht="216.75" x14ac:dyDescent="0.25">
      <c r="A28" s="54"/>
      <c r="B28" s="55"/>
      <c r="C28" s="32" t="s">
        <v>103</v>
      </c>
      <c r="D28" s="31" t="s">
        <v>104</v>
      </c>
      <c r="E28" s="31" t="s">
        <v>105</v>
      </c>
      <c r="F28" s="13">
        <v>0</v>
      </c>
      <c r="G28" s="13">
        <v>1255</v>
      </c>
      <c r="H28" s="13">
        <v>0</v>
      </c>
      <c r="I28" s="13">
        <v>1059</v>
      </c>
      <c r="J28" s="31">
        <v>2314</v>
      </c>
      <c r="K28" s="20">
        <v>2028</v>
      </c>
      <c r="L28" s="27">
        <f>J28/K28</f>
        <v>1.141025641025641</v>
      </c>
      <c r="M28" s="15">
        <v>1770</v>
      </c>
      <c r="N28" s="31" t="s">
        <v>33</v>
      </c>
      <c r="O28" s="31" t="s">
        <v>71</v>
      </c>
      <c r="P28" s="35" t="s">
        <v>106</v>
      </c>
      <c r="Q28" s="33" t="s">
        <v>107</v>
      </c>
      <c r="R28" s="7"/>
    </row>
    <row r="29" spans="1:18" s="8" customFormat="1" ht="102" x14ac:dyDescent="0.25">
      <c r="A29" s="54"/>
      <c r="B29" s="16" t="s">
        <v>108</v>
      </c>
      <c r="C29" s="32" t="s">
        <v>109</v>
      </c>
      <c r="D29" s="32" t="s">
        <v>104</v>
      </c>
      <c r="E29" s="32" t="s">
        <v>110</v>
      </c>
      <c r="F29" s="13">
        <v>0</v>
      </c>
      <c r="G29" s="13">
        <v>3056</v>
      </c>
      <c r="H29" s="13">
        <v>0</v>
      </c>
      <c r="I29" s="13">
        <v>3647</v>
      </c>
      <c r="J29" s="31">
        <f>G29+I29</f>
        <v>6703</v>
      </c>
      <c r="K29" s="20">
        <v>6100</v>
      </c>
      <c r="L29" s="27">
        <f>J29/K29</f>
        <v>1.0988524590163935</v>
      </c>
      <c r="M29" s="20">
        <v>5239</v>
      </c>
      <c r="N29" s="31" t="s">
        <v>33</v>
      </c>
      <c r="O29" s="31" t="s">
        <v>71</v>
      </c>
      <c r="P29" s="35" t="s">
        <v>111</v>
      </c>
      <c r="Q29" s="12" t="s">
        <v>112</v>
      </c>
      <c r="R29" s="7"/>
    </row>
    <row r="30" spans="1:18" s="8" customFormat="1" ht="115.5" customHeight="1" x14ac:dyDescent="0.25">
      <c r="A30" s="54"/>
      <c r="B30" s="5" t="s">
        <v>113</v>
      </c>
      <c r="C30" s="32" t="s">
        <v>114</v>
      </c>
      <c r="D30" s="32" t="s">
        <v>115</v>
      </c>
      <c r="E30" s="32" t="s">
        <v>116</v>
      </c>
      <c r="F30" s="13">
        <v>2324</v>
      </c>
      <c r="G30" s="13">
        <v>1170</v>
      </c>
      <c r="H30" s="28">
        <v>1690</v>
      </c>
      <c r="I30" s="13">
        <v>2021</v>
      </c>
      <c r="J30" s="31">
        <v>7205</v>
      </c>
      <c r="K30" s="20">
        <v>5000</v>
      </c>
      <c r="L30" s="27">
        <f t="shared" si="0"/>
        <v>1.4410000000000001</v>
      </c>
      <c r="M30" s="20">
        <v>947</v>
      </c>
      <c r="N30" s="31" t="s">
        <v>33</v>
      </c>
      <c r="O30" s="31" t="s">
        <v>89</v>
      </c>
      <c r="P30" s="35" t="s">
        <v>117</v>
      </c>
      <c r="Q30" s="33" t="s">
        <v>118</v>
      </c>
      <c r="R30" s="7"/>
    </row>
    <row r="31" spans="1:18" s="8" customFormat="1" ht="96" customHeight="1" x14ac:dyDescent="0.25">
      <c r="A31" s="54"/>
      <c r="B31" s="60" t="s">
        <v>119</v>
      </c>
      <c r="C31" s="56" t="s">
        <v>120</v>
      </c>
      <c r="D31" s="48" t="s">
        <v>31</v>
      </c>
      <c r="E31" s="31" t="s">
        <v>121</v>
      </c>
      <c r="F31" s="13">
        <v>0</v>
      </c>
      <c r="G31" s="26">
        <v>2057</v>
      </c>
      <c r="H31" s="13">
        <v>0</v>
      </c>
      <c r="I31" s="26">
        <v>3324</v>
      </c>
      <c r="J31" s="63">
        <f>I31/I32</f>
        <v>0.18348421285051889</v>
      </c>
      <c r="K31" s="21">
        <v>2057</v>
      </c>
      <c r="L31" s="49">
        <f>(J31/(K31/K32))</f>
        <v>1.5412852279261622</v>
      </c>
      <c r="M31" s="49">
        <v>0.109</v>
      </c>
      <c r="N31" s="48" t="s">
        <v>33</v>
      </c>
      <c r="O31" s="48" t="s">
        <v>71</v>
      </c>
      <c r="P31" s="64" t="s">
        <v>122</v>
      </c>
      <c r="Q31" s="57" t="s">
        <v>123</v>
      </c>
      <c r="R31" s="7"/>
    </row>
    <row r="32" spans="1:18" s="8" customFormat="1" ht="114" customHeight="1" x14ac:dyDescent="0.25">
      <c r="A32" s="54"/>
      <c r="B32" s="62"/>
      <c r="C32" s="56"/>
      <c r="D32" s="48"/>
      <c r="E32" s="31" t="s">
        <v>124</v>
      </c>
      <c r="F32" s="13">
        <v>0</v>
      </c>
      <c r="G32" s="26">
        <v>17154</v>
      </c>
      <c r="H32" s="13">
        <v>0</v>
      </c>
      <c r="I32" s="38">
        <v>18116</v>
      </c>
      <c r="J32" s="63"/>
      <c r="K32" s="21">
        <v>17279</v>
      </c>
      <c r="L32" s="49"/>
      <c r="M32" s="49"/>
      <c r="N32" s="48"/>
      <c r="O32" s="48"/>
      <c r="P32" s="64"/>
      <c r="Q32" s="57"/>
      <c r="R32" s="7"/>
    </row>
    <row r="33" spans="1:18" s="8" customFormat="1" ht="199.5" x14ac:dyDescent="0.25">
      <c r="A33" s="54"/>
      <c r="B33" s="22" t="s">
        <v>125</v>
      </c>
      <c r="C33" s="32" t="s">
        <v>126</v>
      </c>
      <c r="D33" s="31" t="s">
        <v>127</v>
      </c>
      <c r="E33" s="31" t="s">
        <v>128</v>
      </c>
      <c r="F33" s="13">
        <v>7</v>
      </c>
      <c r="G33" s="13">
        <v>7</v>
      </c>
      <c r="H33" s="13">
        <v>4</v>
      </c>
      <c r="I33" s="13">
        <v>5</v>
      </c>
      <c r="J33" s="31">
        <v>24</v>
      </c>
      <c r="K33" s="15">
        <v>11</v>
      </c>
      <c r="L33" s="36">
        <f>J33/K33</f>
        <v>2.1818181818181817</v>
      </c>
      <c r="M33" s="34" t="s">
        <v>129</v>
      </c>
      <c r="N33" s="34" t="s">
        <v>33</v>
      </c>
      <c r="O33" s="34" t="s">
        <v>89</v>
      </c>
      <c r="P33" s="34" t="s">
        <v>130</v>
      </c>
      <c r="Q33" s="34" t="s">
        <v>131</v>
      </c>
      <c r="R33" s="7"/>
    </row>
    <row r="34" spans="1:18" s="8" customFormat="1" ht="142.5" x14ac:dyDescent="0.25">
      <c r="A34" s="45"/>
      <c r="B34" s="10" t="s">
        <v>132</v>
      </c>
      <c r="C34" s="32" t="s">
        <v>133</v>
      </c>
      <c r="D34" s="31" t="s">
        <v>127</v>
      </c>
      <c r="E34" s="31" t="s">
        <v>128</v>
      </c>
      <c r="F34" s="13">
        <v>17</v>
      </c>
      <c r="G34" s="13">
        <v>22</v>
      </c>
      <c r="H34" s="13">
        <v>23</v>
      </c>
      <c r="I34" s="13">
        <v>36</v>
      </c>
      <c r="J34" s="31">
        <v>98</v>
      </c>
      <c r="K34" s="15">
        <v>43</v>
      </c>
      <c r="L34" s="36">
        <f>J34/K34</f>
        <v>2.2790697674418605</v>
      </c>
      <c r="M34" s="34" t="s">
        <v>129</v>
      </c>
      <c r="N34" s="34" t="s">
        <v>33</v>
      </c>
      <c r="O34" s="34" t="s">
        <v>89</v>
      </c>
      <c r="P34" s="34" t="s">
        <v>134</v>
      </c>
      <c r="Q34" s="34" t="s">
        <v>135</v>
      </c>
      <c r="R34" s="7"/>
    </row>
    <row r="35" spans="1:18" ht="54.75" customHeight="1" x14ac:dyDescent="0.25"/>
    <row r="36" spans="1:18" s="24" customFormat="1" ht="21" x14ac:dyDescent="0.35">
      <c r="A36" s="23" t="s">
        <v>136</v>
      </c>
    </row>
    <row r="37" spans="1:18" s="24" customFormat="1" ht="21" x14ac:dyDescent="0.35">
      <c r="A37" s="23" t="s">
        <v>137</v>
      </c>
      <c r="B37" s="23"/>
      <c r="C37" s="23"/>
      <c r="D37" s="23"/>
      <c r="E37" s="23"/>
    </row>
    <row r="38" spans="1:18" s="24" customFormat="1" ht="21" x14ac:dyDescent="0.35">
      <c r="A38" s="23" t="s">
        <v>138</v>
      </c>
      <c r="B38" s="23"/>
      <c r="C38" s="23"/>
      <c r="D38" s="23"/>
      <c r="E38" s="23"/>
    </row>
    <row r="39" spans="1:18" s="24" customFormat="1" ht="21" x14ac:dyDescent="0.35">
      <c r="A39" s="25" t="s">
        <v>139</v>
      </c>
      <c r="B39" s="25"/>
      <c r="C39" s="25"/>
      <c r="D39" s="25"/>
      <c r="E39" s="25"/>
      <c r="F39" s="25"/>
      <c r="G39" s="25"/>
      <c r="H39" s="25"/>
      <c r="I39" s="25"/>
      <c r="J39" s="25"/>
    </row>
  </sheetData>
  <mergeCells count="105">
    <mergeCell ref="L15:L16"/>
    <mergeCell ref="L17:L18"/>
    <mergeCell ref="P17:P18"/>
    <mergeCell ref="Q17:Q18"/>
    <mergeCell ref="P15:P16"/>
    <mergeCell ref="Q15:Q16"/>
    <mergeCell ref="O13:O14"/>
    <mergeCell ref="P13:P14"/>
    <mergeCell ref="Q13:Q14"/>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1:A14"/>
    <mergeCell ref="B11:B14"/>
    <mergeCell ref="C11:C12"/>
    <mergeCell ref="D11:D12"/>
    <mergeCell ref="J11:J12"/>
    <mergeCell ref="M7:M8"/>
    <mergeCell ref="N7:N8"/>
    <mergeCell ref="O7:O8"/>
    <mergeCell ref="P7:P8"/>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s>
  <pageMargins left="0.23622047244094491" right="0.23622047244094491" top="0.82677165354330717" bottom="0.74803149606299213" header="0.31496062992125984" footer="0.31496062992125984"/>
  <pageSetup scale="4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17A188-14AC-4929-9A16-DE2D4BEE5DA3}"/>
</file>

<file path=customXml/itemProps2.xml><?xml version="1.0" encoding="utf-8"?>
<ds:datastoreItem xmlns:ds="http://schemas.openxmlformats.org/officeDocument/2006/customXml" ds:itemID="{60CFAF47-F219-4D3E-8ADC-FE1FF11D22C5}"/>
</file>

<file path=customXml/itemProps3.xml><?xml version="1.0" encoding="utf-8"?>
<ds:datastoreItem xmlns:ds="http://schemas.openxmlformats.org/officeDocument/2006/customXml" ds:itemID="{1CF3D74F-604F-4861-84DD-61A68A21F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2025-01-16T22:33:11Z</cp:lastPrinted>
  <dcterms:created xsi:type="dcterms:W3CDTF">2024-04-08T21:15:23Z</dcterms:created>
  <dcterms:modified xsi:type="dcterms:W3CDTF">2025-09-26T20:33:18Z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